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15" windowHeight="871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<sst xmlns="http://schemas.openxmlformats.org/spreadsheetml/2006/main" count="84" uniqueCount="52">
  <si>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附件2：采购“马克思主义学院定向运动设备”项目报价表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</si>
  <si>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</si>
  <si>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</si>
  <si>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</si>
  <si>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</si>
  <si>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</si>
  <si>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</si>
  <si>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</si>
  <si>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</si>
  <si>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</si>
  <si>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点签器</t>
  </si>
  <si>
    <t>型号：CH-PH30
1、微功耗省电设计，耗电只有0.15MA，支持工作及睡眠模式（可通过软件以及计时卡调整）；
2、要求采用不小于2600mah大容量非充电锂电池供电，可实现超长时间应用，待机时间五年（要求提供电池参数资料）；
3、可存储10000条指卡数据；具有软硬件防冲突设置；
4、具备NFC通讯功能，可进行时间校对、更改号码、更改为功能站（起点、终点、清除等）；
5、内置实时时钟，开机即用，日常训练，无需对时，使用方便；
6、要求尺寸小巧，迷你轻量化设计，外形尺寸不大于12*7*2.5cm,含电池重量不大于90g；
7、防潮，防震，温度范围－40℃～＋80℃；
8、具有声光反馈，限位圈设计确保打卡唯一性；
9、能在两种模式下工作:普通模式和路线模式（无需电脑自动判断运动员成绩的有效性）；
9、起点具有指卡自动写入路线功能,可配合路线卡制定不同的路线.  
9、支持中文成绩打印输出（路线模式时直接打印成绩的有效性）；
10、国家教育部大体协、中体协定向运动唯一指定产品，全国学生定向锦标赛指定计时系统，并提供相关资质证明；
11、要求提供实物样品现场演示。
12、记录选手到达该点位的精确时间，存储点位编号与打卡时刻；多台点签器的数据汇总后，即可还原运动员全程轨迹。</t>
  </si>
  <si>
    <t>华瑞健</t>
  </si>
  <si>
    <t>台</t>
  </si>
  <si>
    <t>起点站</t>
  </si>
  <si>
    <t>型号：CH-PH30-QD
1、微功耗省电设计，耗电只有0.15MA，支持工作及睡眠模式（可通过软件以及计时卡调整）；
2、要求采用不小于2600mah大容量非充电锂电池供电，可实现超长时间应用，待机时间五年（要求提供电池参数资料）；
3、可存储10000条指卡数据；具有软硬件防冲突设置；
4、具备NFC通讯功能，可进行时间校对、更改号码、更改为功能站（起点、终点、清除等）；
5、内置实时时钟，开机即用，日常训练，无需对时，使用方便；
6、要求尺寸小巧，迷你轻量化设计，外形尺寸不大于12*7*2.5cm,含电池重量不大于90g；
7、防潮，防震，温度范围－40℃～＋80℃；
8、具有声光反馈，限位圈设计确保打卡唯一性；
9、能在两种模式下工作:普通模式和路线模式（无需电脑自动判断运动员成绩的有效性）；
10、起点具有指卡自动写入路线功能,可配合路线卡制定不同的路线.  
11、支持中文成绩打印输出（路线模式时直接打印成绩的有效性）；
12、国家教育部大体协、中体协定向运动唯一指定产品，全国学生定向锦标赛指定计时系统，并提供相关资质证明；
13、要求提供实物样品现场演示。
14、记录起跑时间：在起点记录运动员打卡出发的时间，并保存运动员的起跑数据信息。
15、数据写入：将运动员的起跑时间等信息写入运动员的CH指卡中，为后续成绩计算提供原始依据。
16、路线绑定：通过读取“路线卡”将路线信息写入起点站，用于判断运动员成绩的有效性（即验证运动员是否按正确路线起跑）。</t>
  </si>
  <si>
    <t>终点站</t>
  </si>
  <si>
    <t>型号：CH-PH30-ZD
1、微功耗省电设计，耗电只有0.15MA，支持工作及睡眠模式（可通过软件以及计时卡调整）；
2、要求采用不小于2600mah大容量非充电锂电池供电，可实现超长时间应用，待机时间五年（要求提供电池参数资料）；
3、可存储10000条指卡数据；具有软硬件防冲突设置；
4、具备NFC通讯功能，可进行时间校对、更改号码、更改为功能站（起点、终点、清除等）；
5、内置实时时钟，开机即用，日常训练，无需对时，使用方便；
6、要求尺寸小巧，迷你轻量化设计，外形尺寸不大于12*7*2.5cm,含电池重量不大于90g；
7、防潮，防震，温度范围－40℃～＋80℃；
8、具有声光反馈，限位圈设计确保打卡唯一性；
9、能在两种模式下工作:普通模式和路线模式（无需电脑自动判断运动员成绩的有效性）；
9、起点具有指卡自动写入路线功能,可配合路线卡制定不同的路线.  
9、支持中文成绩打印输出（路线模式时直接打印成绩的有效性）；
10、国家教育部大体协、中体协定向运动唯一指定产品，全国学生定向锦标赛指定计时系统，并提供相关资质证明；
11、要求提供实物样品现场演示。
12、终点计时：记录运动员到达终点的时间，保存运动员的终点数据信息。
13、数据写入：在运动员通过终点打卡时，将终点时间等数据信息直接写入运动员的CH指卡中。</t>
  </si>
  <si>
    <t>主站</t>
  </si>
  <si>
    <t>型号：CH-PH30-ZZ
同时支持USB和232接口，连接电脑无需转换器，可同时连接打印机和电脑进行成绩输出；内置2600mah锂电池；可存储至少4000个运动员全部比赛数据信息，可进行离线提取，用于备份和仲裁使用；具有对时功能，可在0.5秒内完成点签器的时间校对。微功耗省电设计，支持工作及睡眠模式（可通过软件以及计时卡调整）；2600mah大容量锂电池供电，可实现超长时间应用，待机时间五年；外形尺寸约11*6*2cm。</t>
  </si>
  <si>
    <t>清除/核查站</t>
  </si>
  <si>
    <t>型号：CH-PH30-QC
1、微功耗省电设计，耗电只有0.15MA，支持工作及睡眠模式（可通过软件以及计时卡调整）；
2、要求采用不小于2600mah大容量非充电锂电池供电，可实现超长时间应用，待机时间五年（要求提供电池参数资料）；
3、可存储10000条指卡数据；具有软硬件防冲突设置；
4、具备NFC通讯功能，可进行时间校对、更改号码、更改为功能站（起点、终点、清除等）；
5、内置实时时钟，开机即用，日常训练，无需对时，使用方便；
6、要求尺寸小巧，迷你轻量化设计，外形尺寸不大于12*7*2.5cm,含电池重量不大于90g；
7、防潮，防震，温度范围－40℃～＋80℃；
8、具有声光反馈，限位圈设计确保打卡唯一性；
9、能在两种模式下工作:普通模式和路线模式（无需电脑自动判断运动员成绩的有效性）；
9、起点具有指卡自动写入路线功能,可配合路线卡制定不同的路线.  
9、支持中文成绩打印输出（路线模式时直接打印成绩的有效性）；
10、国家教育部大体协、中体协定向运动唯一指定产品，全国学生定向锦标赛指定计时系统，并提供相关资质证明；
11、要求提供实物样品现场演示。
12、清除指卡数据：在比赛开赛前，快速清除运动员指卡（CH卡）中的历史数据信息，确保指卡恢复初始化状态，防止前一轮或前次比赛的旧数据影响当前比赛成绩。
13、清除设备数据：可快速清除主站和点签器中的存储备份数据，便于设备在多场赛事或长时间使用后进行数据清理。
14、数据核查：在比赛前或比赛中，对指卡的数据状态进行核查，确认指卡是否已成功清除或数据是否正常，确保比赛计时的准确性与公正性。</t>
  </si>
  <si>
    <t>站点配置系统（对时器）</t>
  </si>
  <si>
    <r>
      <t xml:space="preserve">型号：CH-PH30-DS
1.采用触摸式按键和液晶显示.具有校时,检测电量，点签器编号修改等功能．高效方便，防水效果好.
2.快速读取、校对点签器时钟（可自行设置大赛时间,每次校对仅需0.5秒钟）；
3.无需连接电脑直接使用点签配置系统修改点签器号码；
4.快速检测点签器电池电量低报警(液晶屏提示)；
5.用启动棒开机，触摸关机，关机后没有功耗，电池无需经常取出；
6.点签配置系统连续工作时间可达500小时以上；
</t>
    </r>
    <r>
      <rPr>
        <sz val="10"/>
        <rFont val="宋体"/>
        <charset val="134"/>
      </rPr>
      <t>7.设备尺寸为137*90*38mm，采用进口PC防弹胶；计时精度可达0.1秒；具有物理“向上凸出”防抢打“限位圈”设计</t>
    </r>
  </si>
  <si>
    <t>CH计时卡</t>
  </si>
  <si>
    <t>型号：CH-C30
1.外形尺寸为32*26*3.8mm，两端弧形设计，小巧动感美观，配以黑色高弹高密松紧指带，内侧加棉，松紧自动调节，结实舒适不伤手；
2.存储容量达到180个站点打卡数据；
3.指卡编号不少于8位，确保指卡号码全球唯一性；
4.具备3次DES密钥认证；
5.可以将姓名和单位信息写入指卡，实现实名制；
6.防水，防潮，防腐蚀，温度范围－40℃～＋80℃；
7.指卡弧度与点签器物理限位圈配合，确保进入限位圈指卡的唯一性，满足防抢打要求。</t>
  </si>
  <si>
    <t>个</t>
  </si>
  <si>
    <t>清除卡</t>
  </si>
  <si>
    <t>型号：CH-GL30 
用来快速清除主站和点签器中的存储数据。外形尺寸为32*26*3.8mm，防水，防潮，防腐蚀，温度范围－40℃～＋80℃；</t>
  </si>
  <si>
    <t>张</t>
  </si>
  <si>
    <t>排序打印卡</t>
  </si>
  <si>
    <t>型号：CH-GL30-1
具备成绩排序功能，自动对录入主站的数据进行排序输出。外形尺寸为32*26*3.8mm，防水，防潮，防腐蚀，温度范围－40℃～＋80℃；</t>
  </si>
  <si>
    <t>关机卡</t>
  </si>
  <si>
    <t>型号：CH-GL30-2
用于所有点签器关机。外形尺寸为32*26*3.8mm，防水，防潮，防腐蚀，温度范围－40℃～＋80℃；</t>
  </si>
  <si>
    <t>发令卡</t>
  </si>
  <si>
    <t>型号：CH-GL30-3
管理卡参数跟计时卡一样，可实现发令功能。外形尺寸为32*26*3.8mm，防水，防潮，防腐蚀，温度范围－40℃～＋80℃；</t>
  </si>
  <si>
    <t>通讯卡</t>
  </si>
  <si>
    <t>型号：CH-GL30-4
开启主站通讯模式，可进行时间校对、更改号码、更改为功能站（起点、终点、清除等）和参数设备。外形尺寸为32*26*3.8mm，防水，防潮，防腐蚀，温度范围－40℃～＋80℃；</t>
  </si>
  <si>
    <t>开机棒</t>
  </si>
  <si>
    <t>型号：CH-QD30
特殊强磁非接触式启动模式，带保护膜，防破损，尺寸为7*30mm。</t>
  </si>
  <si>
    <t>成绩输出终端</t>
  </si>
  <si>
    <t>型号：CH-MTP58B
外观尺寸：108(L)×78(W)×45(H)mm；重量：150g（不含纸卷和电池）；纸卷直径为40mm；纸宽：57mm；打印宽度：48mm；打印速度：50-80mm/s；分辨率：8点/mm。可电池供电，亦可接电源直接工作；一次充电，待机时间不少于10个小时；轻便型与实用性相结合，可安装直径为40的大卷热敏打印纸（一次更换，可输出200-500人成绩，方便实用）。支持汉字输出；支持姓名、单位打印输出；支持排序打印；体积超小、携带方便。要求40分钟快速充电；携带方便（特别适合教学与训练使用）</t>
  </si>
  <si>
    <t>便携设备箱</t>
  </si>
  <si>
    <t>型号：CH-C30-SBX
尺寸：392*281*103/52mm，箱体采用钻石纹铝片，4mm夹板，内贴2mmEVA，外观美观大方，坚固耐用；内设缓冲隔离挡板，防止设备撞击、磨损。</t>
  </si>
  <si>
    <t>USB数据线</t>
  </si>
  <si>
    <r>
      <t>型号：CH-BF1-2
实现数据线的接口转换，制作工艺符合国际标准。</t>
    </r>
    <r>
      <rPr>
        <sz val="10"/>
        <rFont val="宋体"/>
        <charset val="134"/>
      </rPr>
      <t>USB转RS232通用串口线1米。和主站USB三头连接线</t>
    </r>
  </si>
  <si>
    <t>防盗锁链（带密码锁）</t>
  </si>
  <si>
    <t>型号：CH-FDS
采用带胶软钢绳，防磨防盗，直径为2MM，绳长1.5米，带锁扣和扳手，携带方便，牢固耐用。</t>
  </si>
  <si>
    <t>电子发令器</t>
  </si>
  <si>
    <t>型号：CH-FLD
1.外观尺寸：140MM*128MM*66MM，可设置发令时间间隔；通过按键校正时钟或用软件校正时钟；检测发令器电池电量低报警；发令器连续工作时间可达17小时以上；发令器可对电池充电；可输出音频信号；操作简单易用等。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</si>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</sst>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_);[Red]\(0.0\)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protection locked="0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16" workbookViewId="0">
      <selection activeCell="K18" sqref="K18"/>
    </sheetView>
  </sheetViews>
  <sheetFormatPr defaultColWidth="9" defaultRowHeight="20.25"/>
  <cols>
    <col min="1" max="1" width="4.5" style="4" customWidth="1"/>
    <col min="2" max="2" width="6.5" style="5" customWidth="1"/>
    <col min="3" max="3" width="37.375" style="6" customWidth="1"/>
    <col min="4" max="4" width="7" style="7" customWidth="1"/>
    <col min="5" max="5" width="4.625" style="6" customWidth="1"/>
    <col min="6" max="6" width="4.125" style="6" customWidth="1"/>
    <col min="7" max="7" width="6.875" style="6" customWidth="1"/>
    <col min="8" max="8" width="8.125" style="6" customWidth="1"/>
    <col min="9" max="9" width="9" style="6" customWidth="1"/>
    <col min="10" max="16384" width="9" style="6"/>
  </cols>
  <sheetData>
    <row r="1" s="1" customForma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s="2" customFormat="1" ht="71.25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348" spans="1:9">
      <c r="A3" s="12">
        <v>1</v>
      </c>
      <c r="B3" s="13" t="s">
        <v>10</v>
      </c>
      <c r="C3" s="14" t="s">
        <v>11</v>
      </c>
      <c r="D3" s="15" t="s">
        <v>12</v>
      </c>
      <c r="E3" s="16">
        <v>25</v>
      </c>
      <c r="F3" s="17" t="s">
        <v>13</v>
      </c>
      <c r="G3" s="18">
        <v>1500</v>
      </c>
      <c r="H3" s="18"/>
      <c r="I3" s="19">
        <f t="shared" ref="I3:I9" si="0">H3*E3</f>
        <v>0</v>
      </c>
    </row>
    <row r="4" ht="396" spans="1:9">
      <c r="A4" s="12">
        <v>2</v>
      </c>
      <c r="B4" s="13" t="s">
        <v>14</v>
      </c>
      <c r="C4" s="14" t="s">
        <v>15</v>
      </c>
      <c r="D4" s="15" t="s">
        <v>12</v>
      </c>
      <c r="E4" s="16">
        <v>1</v>
      </c>
      <c r="F4" s="17" t="s">
        <v>13</v>
      </c>
      <c r="G4" s="18">
        <v>1880</v>
      </c>
      <c r="H4" s="18"/>
      <c r="I4" s="19">
        <f t="shared" si="0"/>
        <v>0</v>
      </c>
    </row>
    <row r="5" ht="360" spans="1:9">
      <c r="A5" s="12">
        <v>3</v>
      </c>
      <c r="B5" s="13" t="s">
        <v>16</v>
      </c>
      <c r="C5" s="14" t="s">
        <v>17</v>
      </c>
      <c r="D5" s="15" t="s">
        <v>12</v>
      </c>
      <c r="E5" s="16">
        <v>1</v>
      </c>
      <c r="F5" s="17" t="s">
        <v>13</v>
      </c>
      <c r="G5" s="18">
        <v>1880</v>
      </c>
      <c r="H5" s="18"/>
      <c r="I5" s="19">
        <f t="shared" si="0"/>
        <v>0</v>
      </c>
    </row>
    <row r="6" ht="120" spans="1:9">
      <c r="A6" s="12">
        <v>4</v>
      </c>
      <c r="B6" s="16" t="s">
        <v>18</v>
      </c>
      <c r="C6" s="20" t="s">
        <v>19</v>
      </c>
      <c r="D6" s="16" t="s">
        <v>12</v>
      </c>
      <c r="E6" s="16">
        <v>1</v>
      </c>
      <c r="F6" s="17" t="s">
        <v>13</v>
      </c>
      <c r="G6" s="18">
        <v>2200</v>
      </c>
      <c r="H6" s="18"/>
      <c r="I6" s="19">
        <f t="shared" si="0"/>
        <v>0</v>
      </c>
    </row>
    <row r="7" ht="409.5" spans="1:9">
      <c r="A7" s="12">
        <v>5</v>
      </c>
      <c r="B7" s="13" t="s">
        <v>20</v>
      </c>
      <c r="C7" s="21" t="s">
        <v>21</v>
      </c>
      <c r="D7" s="22" t="s">
        <v>12</v>
      </c>
      <c r="E7" s="16">
        <v>1</v>
      </c>
      <c r="F7" s="17" t="s">
        <v>13</v>
      </c>
      <c r="G7" s="18">
        <v>1880</v>
      </c>
      <c r="H7" s="18"/>
      <c r="I7" s="19">
        <f t="shared" si="0"/>
        <v>0</v>
      </c>
    </row>
    <row r="8" ht="180" spans="1:9">
      <c r="A8" s="12">
        <v>6</v>
      </c>
      <c r="B8" s="16" t="s">
        <v>22</v>
      </c>
      <c r="C8" s="23" t="s">
        <v>23</v>
      </c>
      <c r="D8" s="16" t="s">
        <v>12</v>
      </c>
      <c r="E8" s="16">
        <v>1</v>
      </c>
      <c r="F8" s="17" t="s">
        <v>13</v>
      </c>
      <c r="G8" s="18">
        <v>1800</v>
      </c>
      <c r="H8" s="18"/>
      <c r="I8" s="19">
        <f t="shared" si="0"/>
        <v>0</v>
      </c>
    </row>
    <row r="9" ht="144" spans="1:9">
      <c r="A9" s="12">
        <v>7</v>
      </c>
      <c r="B9" s="16" t="s">
        <v>24</v>
      </c>
      <c r="C9" s="24" t="s">
        <v>25</v>
      </c>
      <c r="D9" s="16" t="s">
        <v>12</v>
      </c>
      <c r="E9" s="16">
        <v>55</v>
      </c>
      <c r="F9" s="17" t="s">
        <v>26</v>
      </c>
      <c r="G9" s="18">
        <v>130</v>
      </c>
      <c r="H9" s="18"/>
      <c r="I9" s="19">
        <f t="shared" si="0"/>
        <v>0</v>
      </c>
    </row>
    <row r="10" s="3" customFormat="1" ht="48" spans="1:9">
      <c r="A10" s="12">
        <v>8</v>
      </c>
      <c r="B10" s="16" t="s">
        <v>27</v>
      </c>
      <c r="C10" s="25" t="s">
        <v>28</v>
      </c>
      <c r="D10" s="16" t="s">
        <v>12</v>
      </c>
      <c r="E10" s="16">
        <v>1</v>
      </c>
      <c r="F10" s="17" t="s">
        <v>29</v>
      </c>
      <c r="G10" s="18">
        <v>250</v>
      </c>
      <c r="H10" s="18"/>
      <c r="I10" s="19">
        <f t="shared" ref="I10:I55" si="1">H10*E10</f>
        <v>0</v>
      </c>
    </row>
    <row r="11" s="3" customFormat="1" ht="48" spans="1:9">
      <c r="A11" s="12">
        <v>9</v>
      </c>
      <c r="B11" s="16" t="s">
        <v>30</v>
      </c>
      <c r="C11" s="25" t="s">
        <v>31</v>
      </c>
      <c r="D11" s="16" t="s">
        <v>12</v>
      </c>
      <c r="E11" s="16">
        <v>1</v>
      </c>
      <c r="F11" s="17" t="s">
        <v>29</v>
      </c>
      <c r="G11" s="18">
        <v>250</v>
      </c>
      <c r="H11" s="18"/>
      <c r="I11" s="19">
        <f t="shared" si="1"/>
        <v>0</v>
      </c>
    </row>
    <row r="12" s="3" customFormat="1" ht="36" spans="1:9">
      <c r="A12" s="12">
        <v>10</v>
      </c>
      <c r="B12" s="16" t="s">
        <v>32</v>
      </c>
      <c r="C12" s="25" t="s">
        <v>33</v>
      </c>
      <c r="D12" s="16" t="s">
        <v>12</v>
      </c>
      <c r="E12" s="16">
        <v>1</v>
      </c>
      <c r="F12" s="17" t="s">
        <v>29</v>
      </c>
      <c r="G12" s="18">
        <v>250</v>
      </c>
      <c r="H12" s="18"/>
      <c r="I12" s="19">
        <f t="shared" si="1"/>
        <v>0</v>
      </c>
    </row>
    <row r="13" s="3" customFormat="1" ht="48" spans="1:9">
      <c r="A13" s="12">
        <v>11</v>
      </c>
      <c r="B13" s="16" t="s">
        <v>34</v>
      </c>
      <c r="C13" s="25" t="s">
        <v>35</v>
      </c>
      <c r="D13" s="16" t="s">
        <v>12</v>
      </c>
      <c r="E13" s="16">
        <v>1</v>
      </c>
      <c r="F13" s="17" t="s">
        <v>29</v>
      </c>
      <c r="G13" s="18">
        <v>250</v>
      </c>
      <c r="H13" s="18"/>
      <c r="I13" s="19">
        <f t="shared" si="1"/>
        <v>0</v>
      </c>
    </row>
    <row r="14" s="3" customFormat="1" ht="60" spans="1:9">
      <c r="A14" s="12">
        <v>12</v>
      </c>
      <c r="B14" s="16" t="s">
        <v>36</v>
      </c>
      <c r="C14" s="25" t="s">
        <v>37</v>
      </c>
      <c r="D14" s="16" t="s">
        <v>12</v>
      </c>
      <c r="E14" s="16">
        <v>1</v>
      </c>
      <c r="F14" s="17" t="s">
        <v>29</v>
      </c>
      <c r="G14" s="18">
        <v>250</v>
      </c>
      <c r="H14" s="18"/>
      <c r="I14" s="19">
        <f t="shared" si="1"/>
        <v>0</v>
      </c>
    </row>
    <row r="15" s="3" customFormat="1" ht="36" spans="1:9">
      <c r="A15" s="12">
        <v>13</v>
      </c>
      <c r="B15" s="16" t="s">
        <v>38</v>
      </c>
      <c r="C15" s="24" t="s">
        <v>39</v>
      </c>
      <c r="D15" s="16" t="s">
        <v>12</v>
      </c>
      <c r="E15" s="16">
        <v>1</v>
      </c>
      <c r="F15" s="17" t="s">
        <v>26</v>
      </c>
      <c r="G15" s="18">
        <v>30</v>
      </c>
      <c r="H15" s="18"/>
      <c r="I15" s="19">
        <f t="shared" si="1"/>
        <v>0</v>
      </c>
    </row>
    <row r="16" s="3" customFormat="1" ht="144" spans="1:9">
      <c r="A16" s="12">
        <v>14</v>
      </c>
      <c r="B16" s="16" t="s">
        <v>40</v>
      </c>
      <c r="C16" s="24" t="s">
        <v>41</v>
      </c>
      <c r="D16" s="16" t="s">
        <v>12</v>
      </c>
      <c r="E16" s="16">
        <v>1</v>
      </c>
      <c r="F16" s="17" t="s">
        <v>13</v>
      </c>
      <c r="G16" s="18">
        <v>3000</v>
      </c>
      <c r="H16" s="18"/>
      <c r="I16" s="19">
        <f t="shared" si="1"/>
        <v>0</v>
      </c>
    </row>
    <row r="17" s="3" customFormat="1" ht="48" spans="1:9">
      <c r="A17" s="12">
        <v>15</v>
      </c>
      <c r="B17" s="26" t="s">
        <v>42</v>
      </c>
      <c r="C17" s="27" t="s">
        <v>43</v>
      </c>
      <c r="D17" s="26" t="s">
        <v>12</v>
      </c>
      <c r="E17" s="16">
        <v>1</v>
      </c>
      <c r="F17" s="28" t="s">
        <v>26</v>
      </c>
      <c r="G17" s="29">
        <v>450</v>
      </c>
      <c r="H17" s="29"/>
      <c r="I17" s="19">
        <f t="shared" si="1"/>
        <v>0</v>
      </c>
    </row>
    <row r="18" s="3" customFormat="1" ht="36" spans="1:9">
      <c r="A18" s="12">
        <v>16</v>
      </c>
      <c r="B18" s="16" t="s">
        <v>44</v>
      </c>
      <c r="C18" s="24" t="s">
        <v>45</v>
      </c>
      <c r="D18" s="16" t="s">
        <v>12</v>
      </c>
      <c r="E18" s="16">
        <v>2</v>
      </c>
      <c r="F18" s="17" t="s">
        <v>26</v>
      </c>
      <c r="G18" s="18">
        <v>320</v>
      </c>
      <c r="H18" s="18"/>
      <c r="I18" s="19">
        <f t="shared" si="1"/>
        <v>0</v>
      </c>
    </row>
    <row r="19" s="3" customFormat="1" ht="48" spans="1:9">
      <c r="A19" s="12">
        <v>17</v>
      </c>
      <c r="B19" s="16" t="s">
        <v>46</v>
      </c>
      <c r="C19" s="24" t="s">
        <v>47</v>
      </c>
      <c r="D19" s="16" t="s">
        <v>12</v>
      </c>
      <c r="E19" s="16">
        <v>25</v>
      </c>
      <c r="F19" s="17" t="s">
        <v>26</v>
      </c>
      <c r="G19" s="18">
        <v>50</v>
      </c>
      <c r="H19" s="18"/>
      <c r="I19" s="19">
        <f t="shared" si="1"/>
        <v>0</v>
      </c>
    </row>
    <row r="20" s="3" customFormat="1" ht="72" spans="1:9">
      <c r="A20" s="12">
        <v>18</v>
      </c>
      <c r="B20" s="16" t="s">
        <v>48</v>
      </c>
      <c r="C20" s="24" t="s">
        <v>49</v>
      </c>
      <c r="D20" s="16" t="s">
        <v>12</v>
      </c>
      <c r="E20" s="16">
        <v>1</v>
      </c>
      <c r="F20" s="16" t="s">
        <v>13</v>
      </c>
      <c r="G20" s="18">
        <v>560</v>
      </c>
      <c r="H20" s="18"/>
      <c r="I20" s="19">
        <f t="shared" si="1"/>
        <v>0</v>
      </c>
    </row>
    <row r="21" s="3" customFormat="1" ht="18.75" spans="1:9">
      <c r="A21" s="30" t="s">
        <v>50</v>
      </c>
      <c r="B21" s="30"/>
      <c r="C21" s="30"/>
      <c r="D21" s="31"/>
      <c r="E21" s="30"/>
      <c r="F21" s="30"/>
      <c r="G21" s="30"/>
      <c r="H21" s="30"/>
      <c r="I21" s="30">
        <f>SUM(I3:I20)</f>
        <v>0</v>
      </c>
    </row>
    <row r="22" ht="14.25" spans="1:9">
      <c r="A22" s="32" t="s">
        <v>51</v>
      </c>
      <c r="B22" s="32"/>
      <c r="C22" s="32"/>
      <c r="D22" s="32"/>
      <c r="E22" s="32"/>
      <c r="F22" s="32"/>
      <c r="G22" s="32"/>
      <c r="H22" s="32"/>
      <c r="I22" s="32"/>
    </row>
  </sheetData>
  <mergeCells count="2">
    <mergeCell ref="A21:H21"/>
    <mergeCell ref="A22:I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2026-07-09T08:08:21Z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